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<sst xmlns="http://schemas.openxmlformats.org/spreadsheetml/2006/main" count="832" uniqueCount="66">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</sst>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61" sqref="M6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15204.6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35241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292.3</v>
      </c>
      <c r="I8" s="55">
        <v>173.8</v>
      </c>
      <c r="J8" s="56">
        <v>5034.9</v>
      </c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149700.5</v>
      </c>
      <c r="C9" s="24">
        <f t="shared" si="0"/>
        <v>46873.6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38751.9</v>
      </c>
      <c r="AG9" s="50">
        <f>AG10+AG15+AG24+AG33+AG47+AG52+AG54+AG61+AG62+AG71+AG72+AG76+AG88+AG81+AG83+AG82+AG69+AG89+AG91+AG90+AG70+AG40+AG92</f>
        <v>157822.19999999998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594.7</v>
      </c>
      <c r="AG10" s="27">
        <f>B10+C10-AF10</f>
        <v>7717.700000000002</v>
      </c>
    </row>
    <row r="11" spans="1:33" ht="15.75">
      <c r="A11" s="3" t="s">
        <v>5</v>
      </c>
      <c r="B11" s="22">
        <v>4106.5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378.49999999999994</v>
      </c>
      <c r="AG11" s="27">
        <f>B11+C11-AF11</f>
        <v>6198.4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53.2</v>
      </c>
      <c r="AG12" s="27">
        <f>B12+C12-AF12</f>
        <v>201.3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568.6000000000004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163.00000000000003</v>
      </c>
      <c r="AG14" s="27">
        <f>AG10-AG11-AG12-AG13</f>
        <v>1318.000000000002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1678.3999999999999</v>
      </c>
      <c r="AG15" s="27">
        <f aca="true" t="shared" si="3" ref="AG15:AG31">B15+C15-AF15</f>
        <v>38211.4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39.1</v>
      </c>
      <c r="AG16" s="71">
        <f t="shared" si="3"/>
        <v>16177.9</v>
      </c>
      <c r="AH16" s="75"/>
    </row>
    <row r="17" spans="1:34" ht="15.75">
      <c r="A17" s="3" t="s">
        <v>5</v>
      </c>
      <c r="B17" s="22">
        <v>14266.5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1038.8</v>
      </c>
      <c r="AG17" s="27">
        <f t="shared" si="3"/>
        <v>13602.800000000001</v>
      </c>
      <c r="AH17" s="6"/>
    </row>
    <row r="18" spans="1:33" ht="15.75">
      <c r="A18" s="3" t="s">
        <v>3</v>
      </c>
      <c r="B18" s="22">
        <v>0.3</v>
      </c>
      <c r="C18" s="22">
        <v>18.3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18.6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222.2</v>
      </c>
      <c r="AG19" s="27">
        <f t="shared" si="3"/>
        <v>3813.9000000000005</v>
      </c>
    </row>
    <row r="20" spans="1:33" ht="15.75">
      <c r="A20" s="3" t="s">
        <v>2</v>
      </c>
      <c r="B20" s="22">
        <v>9727.5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119.19999999999999</v>
      </c>
      <c r="AG20" s="27">
        <f t="shared" si="3"/>
        <v>14829.8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9.1</v>
      </c>
      <c r="AG21" s="27">
        <f t="shared" si="3"/>
        <v>1378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1446.700000000003</v>
      </c>
      <c r="C23" s="22">
        <f t="shared" si="4"/>
        <v>3410.7000000000007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289.09999999999997</v>
      </c>
      <c r="AG23" s="27">
        <f t="shared" si="3"/>
        <v>4568.300000000003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45.8</v>
      </c>
      <c r="AG24" s="27">
        <f t="shared" si="3"/>
        <v>29836.9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35.6</v>
      </c>
      <c r="AG25" s="71">
        <f t="shared" si="3"/>
        <v>21141.600000000002</v>
      </c>
      <c r="AH25" s="75"/>
    </row>
    <row r="26" spans="1:34" ht="15.75">
      <c r="A26" s="3" t="s">
        <v>5</v>
      </c>
      <c r="B26" s="22">
        <v>17079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17124.7</v>
      </c>
      <c r="AH26" s="6"/>
    </row>
    <row r="27" spans="1:33" ht="15.75">
      <c r="A27" s="3" t="s">
        <v>3</v>
      </c>
      <c r="B27" s="22">
        <v>1610.1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1.6</v>
      </c>
      <c r="AG27" s="27">
        <f t="shared" si="3"/>
        <v>4162.299999999999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337.70000000000005</v>
      </c>
    </row>
    <row r="29" spans="1:33" ht="15.75">
      <c r="A29" s="3" t="s">
        <v>2</v>
      </c>
      <c r="B29" s="22">
        <v>1156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6.8</v>
      </c>
      <c r="AG29" s="27">
        <f t="shared" si="3"/>
        <v>3070.7999999999997</v>
      </c>
    </row>
    <row r="30" spans="1:33" ht="15.75">
      <c r="A30" s="3" t="s">
        <v>17</v>
      </c>
      <c r="B30" s="22">
        <v>137.3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177.9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2002.700000000001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37.4</v>
      </c>
      <c r="AG32" s="27">
        <f>AG24-AG26-AG27-AG28-AG29-AG30-AG31</f>
        <v>4963.500000000002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115.8</v>
      </c>
      <c r="AG33" s="27">
        <f aca="true" t="shared" si="6" ref="AG33:AG38">B33+C33-AF33</f>
        <v>3987.0999999999995</v>
      </c>
    </row>
    <row r="34" spans="1:33" ht="15.75">
      <c r="A34" s="3" t="s">
        <v>5</v>
      </c>
      <c r="B34" s="22">
        <v>152.1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187.89999999999998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111.8</v>
      </c>
      <c r="AG35" s="27">
        <f t="shared" si="6"/>
        <v>220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173.3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6.500000000000227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</v>
      </c>
      <c r="AG39" s="27">
        <f>AG33-AG34-AG36-AG38-AG35-AG37</f>
        <v>74.49999999999955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70.60000000000001</v>
      </c>
      <c r="AG40" s="27">
        <f aca="true" t="shared" si="8" ref="AG40:AG45">B40+C40-AF40</f>
        <v>687.4</v>
      </c>
    </row>
    <row r="41" spans="1:34" ht="15.75">
      <c r="A41" s="3" t="s">
        <v>5</v>
      </c>
      <c r="B41" s="22">
        <v>601.6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45.8</v>
      </c>
      <c r="AG41" s="27">
        <f t="shared" si="8"/>
        <v>584.4000000000001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v>4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0.5</v>
      </c>
      <c r="AG44" s="27">
        <f t="shared" si="8"/>
        <v>34.5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32.799999999999955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17.700000000000006</v>
      </c>
      <c r="AG46" s="27">
        <f>AG40-AG41-AG42-AG43-AG44-AG45</f>
        <v>66.79999999999988</v>
      </c>
    </row>
    <row r="47" spans="1:33" ht="17.25" customHeight="1">
      <c r="A47" s="4" t="s">
        <v>15</v>
      </c>
      <c r="B47" s="36">
        <v>777.3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264.1</v>
      </c>
      <c r="AG47" s="27">
        <f>B47+C47-AF47</f>
        <v>1347.5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58</v>
      </c>
    </row>
    <row r="49" spans="1:33" ht="15.75">
      <c r="A49" s="3" t="s">
        <v>17</v>
      </c>
      <c r="B49" s="22">
        <v>621.1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224</v>
      </c>
      <c r="AG49" s="27">
        <f>B49+C49-AF49</f>
        <v>738.3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156.19999999999993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40.09999999999999</v>
      </c>
      <c r="AG51" s="27">
        <f>AG47-AG49-AG48</f>
        <v>551.2</v>
      </c>
    </row>
    <row r="52" spans="1:33" ht="15" customHeight="1">
      <c r="A52" s="4" t="s">
        <v>0</v>
      </c>
      <c r="B52" s="22">
        <v>4352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3306.4</v>
      </c>
      <c r="AG52" s="27">
        <f aca="true" t="shared" si="12" ref="AG52:AG59">B52+C52-AF52</f>
        <v>7736.1</v>
      </c>
    </row>
    <row r="53" spans="1:33" ht="15" customHeight="1">
      <c r="A53" s="3" t="s">
        <v>2</v>
      </c>
      <c r="B53" s="22">
        <v>429.6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430.4</v>
      </c>
      <c r="AG53" s="27">
        <f t="shared" si="12"/>
        <v>164.70000000000005</v>
      </c>
    </row>
    <row r="54" spans="1:34" ht="15" customHeight="1">
      <c r="A54" s="4" t="s">
        <v>9</v>
      </c>
      <c r="B54" s="44">
        <v>2015.2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731</v>
      </c>
      <c r="AG54" s="22">
        <f t="shared" si="12"/>
        <v>3314.5</v>
      </c>
      <c r="AH54" s="6"/>
    </row>
    <row r="55" spans="1:34" ht="15.75">
      <c r="A55" s="3" t="s">
        <v>5</v>
      </c>
      <c r="B55" s="22">
        <v>1162.8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187.6</v>
      </c>
      <c r="AG55" s="22">
        <f t="shared" si="12"/>
        <v>1147.8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22.6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2.2</v>
      </c>
      <c r="AG57" s="22">
        <f t="shared" si="12"/>
        <v>621.1999999999999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829.8000000000001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541.1999999999999</v>
      </c>
      <c r="AG60" s="22">
        <f>AG54-AG55-AG57-AG59-AG56-AG58</f>
        <v>1545.5</v>
      </c>
    </row>
    <row r="61" spans="1:33" ht="15" customHeight="1">
      <c r="A61" s="4" t="s">
        <v>10</v>
      </c>
      <c r="B61" s="22">
        <f>44.5+0.8</f>
        <v>45.3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9.200000000000001</v>
      </c>
      <c r="AG61" s="22">
        <f aca="true" t="shared" si="15" ref="AG61:AG67">B61+C61-AF61</f>
        <v>109.69999999999999</v>
      </c>
    </row>
    <row r="62" spans="1:33" ht="15" customHeight="1">
      <c r="A62" s="4" t="s">
        <v>11</v>
      </c>
      <c r="B62" s="22">
        <v>1189.4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13.7</v>
      </c>
      <c r="AG62" s="22">
        <f t="shared" si="15"/>
        <v>3024.2000000000003</v>
      </c>
    </row>
    <row r="63" spans="1:34" ht="15.75">
      <c r="A63" s="3" t="s">
        <v>5</v>
      </c>
      <c r="B63" s="22">
        <v>836.3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1146.1999999999998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3.8</v>
      </c>
      <c r="AG65" s="22">
        <f t="shared" si="15"/>
        <v>26.3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217.3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319.60000000000014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9.899999999999999</v>
      </c>
      <c r="AG68" s="22">
        <f>AG62-AG63-AG66-AG67-AG65-AG64</f>
        <v>1474.4000000000005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16.3</v>
      </c>
      <c r="AG69" s="30">
        <f aca="true" t="shared" si="17" ref="AG69:AG92">B69+C69-AF69</f>
        <v>1126.7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1437.9-0.8</f>
        <v>1437.1000000000001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218</v>
      </c>
      <c r="AG72" s="30">
        <f t="shared" si="17"/>
        <v>3635.5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38.1</v>
      </c>
      <c r="AG74" s="30">
        <f t="shared" si="17"/>
        <v>347.2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370.2</v>
      </c>
    </row>
    <row r="76" spans="1:33" s="11" customFormat="1" ht="31.5">
      <c r="A76" s="12" t="s">
        <v>21</v>
      </c>
      <c r="B76" s="22">
        <v>97.6</v>
      </c>
      <c r="C76" s="22">
        <v>602.8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136.8</v>
      </c>
      <c r="AG76" s="30">
        <f t="shared" si="17"/>
        <v>563.5999999999999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72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2.4000000000000004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2467.1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1383.6</v>
      </c>
      <c r="AG89" s="22">
        <f t="shared" si="17"/>
        <v>6153.9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v>78037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29361.9</v>
      </c>
      <c r="AG92" s="22">
        <f t="shared" si="17"/>
        <v>48675.1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149700.5</v>
      </c>
      <c r="C94" s="42">
        <f t="shared" si="18"/>
        <v>46873.6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38751.9</v>
      </c>
      <c r="AG94" s="58">
        <f>AG10+AG15+AG24+AG33+AG47+AG52+AG54+AG61+AG62+AG69+AG71+AG72+AG76+AG81+AG82+AG83+AG88+AG89+AG90+AG91+AG70+AG40+AG92</f>
        <v>157822.19999999998</v>
      </c>
    </row>
    <row r="95" spans="1:33" ht="15.75">
      <c r="A95" s="3" t="s">
        <v>5</v>
      </c>
      <c r="B95" s="22">
        <f aca="true" t="shared" si="19" ref="B95:AD95">B11+B17+B26+B34+B55+B63+B73+B41+B77+B48</f>
        <v>38276.8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1650.6999999999998</v>
      </c>
      <c r="AG95" s="27">
        <f>B95+C95-AF95</f>
        <v>40122.200000000004</v>
      </c>
    </row>
    <row r="96" spans="1:33" ht="15.75">
      <c r="A96" s="3" t="s">
        <v>2</v>
      </c>
      <c r="B96" s="22">
        <f aca="true" t="shared" si="20" ref="B96:AD96">B12+B20+B29+B36+B57+B66+B44+B80+B74+B53</f>
        <v>11488.2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650.4</v>
      </c>
      <c r="AG96" s="27">
        <f>B96+C96-AF96</f>
        <v>19662.5</v>
      </c>
    </row>
    <row r="97" spans="1:33" ht="15.75">
      <c r="A97" s="3" t="s">
        <v>3</v>
      </c>
      <c r="B97" s="22">
        <f aca="true" t="shared" si="21" ref="B97:AA97">B18+B27+B42+B64+B78</f>
        <v>1610.3999999999999</v>
      </c>
      <c r="C97" s="22">
        <f t="shared" si="21"/>
        <v>2652.1000000000004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1.6</v>
      </c>
      <c r="AG97" s="27">
        <f>B97+C97-AF97</f>
        <v>4260.9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344.4</v>
      </c>
      <c r="AG98" s="27">
        <f>B98+C98-AF98</f>
        <v>4399.6</v>
      </c>
    </row>
    <row r="99" spans="1:33" ht="15.75">
      <c r="A99" s="3" t="s">
        <v>17</v>
      </c>
      <c r="B99" s="22">
        <f aca="true" t="shared" si="23" ref="B99:X99">B21+B30+B49+B37+B58+B13+B75+B67</f>
        <v>3509.2999999999997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233.1</v>
      </c>
      <c r="AG99" s="27">
        <f>B99+C99-AF99</f>
        <v>6155.799999999999</v>
      </c>
    </row>
    <row r="100" spans="1:33" ht="12.75">
      <c r="A100" s="1" t="s">
        <v>41</v>
      </c>
      <c r="B100" s="2">
        <f aca="true" t="shared" si="25" ref="B100:AD100">B94-B95-B96-B97-B98-B99</f>
        <v>93663.90000000001</v>
      </c>
      <c r="C100" s="2">
        <f t="shared" si="25"/>
        <v>25429.000000000007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35871.700000000004</v>
      </c>
      <c r="AG100" s="2">
        <f>AG94-AG95-AG96-AG97-AG98-AG99</f>
        <v>83221.19999999997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2016-07-08T11:18:45Z</cp:lastPrinted>
  <dcterms:created xsi:type="dcterms:W3CDTF">2002-11-05T08:53:00Z</dcterms:created>
  <dcterms:modified xsi:type="dcterms:W3CDTF">2016-07-11T06:22:55Z</dcterms:modified>
  <cp:category/>
  <cp:version/>
  <cp:contentType/>
  <cp:contentStatus/>
</cp:coreProperties>
</file>